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xr:revisionPtr revIDLastSave="0" documentId="8_{01031E26-C694-8F4B-9B54-029702B51932}" xr6:coauthVersionLast="46" xr6:coauthVersionMax="46" xr10:uidLastSave="{00000000-0000-0000-0000-000000000000}"/>
  <bookViews>
    <workbookView xWindow="120" yWindow="120" windowWidth="28515" windowHeight="12585" xr2:uid="{00000000-000D-0000-FFFF-FFFF00000000}"/>
  </bookViews>
  <sheets>
    <sheet name="Factores desde 2012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K27" i="1"/>
  <c r="J27" i="1"/>
  <c r="I27" i="1"/>
  <c r="H27" i="1"/>
  <c r="G27" i="1"/>
  <c r="F27" i="1"/>
  <c r="E27" i="1"/>
  <c r="D27" i="1"/>
  <c r="K26" i="1"/>
  <c r="J26" i="1"/>
  <c r="I26" i="1"/>
  <c r="H26" i="1"/>
  <c r="G26" i="1"/>
  <c r="F26" i="1"/>
  <c r="E26" i="1"/>
  <c r="D26" i="1"/>
  <c r="J25" i="1"/>
  <c r="I25" i="1"/>
  <c r="H25" i="1"/>
  <c r="G25" i="1"/>
  <c r="F25" i="1"/>
  <c r="E25" i="1"/>
  <c r="D25" i="1"/>
  <c r="I24" i="1"/>
  <c r="H24" i="1"/>
  <c r="G24" i="1"/>
  <c r="F24" i="1"/>
  <c r="E24" i="1"/>
  <c r="D24" i="1"/>
  <c r="H23" i="1"/>
  <c r="G23" i="1"/>
  <c r="F23" i="1"/>
  <c r="E23" i="1"/>
  <c r="D23" i="1"/>
  <c r="G22" i="1"/>
  <c r="F22" i="1"/>
  <c r="E22" i="1"/>
  <c r="D22" i="1"/>
  <c r="E21" i="1"/>
  <c r="D21" i="1"/>
  <c r="D20" i="1"/>
  <c r="L13" i="1"/>
  <c r="K13" i="1"/>
  <c r="J13" i="1"/>
  <c r="I13" i="1"/>
  <c r="H13" i="1"/>
  <c r="G13" i="1"/>
  <c r="F13" i="1"/>
  <c r="E13" i="1"/>
  <c r="D13" i="1"/>
  <c r="K12" i="1"/>
  <c r="J12" i="1"/>
  <c r="I12" i="1"/>
  <c r="H12" i="1"/>
  <c r="G12" i="1"/>
  <c r="F12" i="1"/>
  <c r="E12" i="1"/>
  <c r="D12" i="1"/>
  <c r="J11" i="1"/>
  <c r="I11" i="1"/>
  <c r="H11" i="1"/>
  <c r="G11" i="1"/>
  <c r="F11" i="1"/>
  <c r="E11" i="1"/>
  <c r="D11" i="1"/>
  <c r="I10" i="1"/>
  <c r="H10" i="1"/>
  <c r="G10" i="1"/>
  <c r="F10" i="1"/>
  <c r="E10" i="1"/>
  <c r="D10" i="1"/>
  <c r="H9" i="1"/>
  <c r="G9" i="1"/>
  <c r="F9" i="1"/>
  <c r="E9" i="1"/>
  <c r="D9" i="1"/>
  <c r="G8" i="1"/>
  <c r="F8" i="1"/>
  <c r="E8" i="1"/>
  <c r="D8" i="1"/>
  <c r="E7" i="1"/>
  <c r="D7" i="1"/>
  <c r="D6" i="1"/>
</calcChain>
</file>

<file path=xl/sharedStrings.xml><?xml version="1.0" encoding="utf-8"?>
<sst xmlns="http://schemas.openxmlformats.org/spreadsheetml/2006/main" count="2" uniqueCount="2">
  <si>
    <t>Factor DIPRES Subt. 21</t>
  </si>
  <si>
    <t>Factor DIPRES Subt.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</si>
</sst>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00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DD5FF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dashed">
        <color rgb="FF00B0F0"/>
      </top>
      <bottom/>
      <diagonal/>
    </border>
    <border>
      <left/>
      <right style="dashed">
        <color rgb="FF00B0F0"/>
      </right>
      <top style="dashed">
        <color rgb="FF00B0F0"/>
      </top>
      <bottom/>
      <diagonal/>
    </border>
    <border>
      <left style="dashed">
        <color rgb="FF00B0F0"/>
      </left>
      <right/>
      <top/>
      <bottom/>
      <diagonal/>
    </border>
    <border>
      <left style="dashed">
        <color rgb="FF00B0F0"/>
      </left>
      <right style="dashed">
        <color rgb="FF00B0F0"/>
      </right>
      <top/>
      <bottom/>
      <diagonal/>
    </border>
    <border>
      <left/>
      <right style="dashed">
        <color rgb="FF00B0F0"/>
      </right>
      <top/>
      <bottom/>
      <diagonal/>
    </border>
    <border>
      <left/>
      <right/>
      <top style="dashed">
        <color rgb="FF00B0F0"/>
      </top>
      <bottom style="dashed">
        <color rgb="FF00B0F0"/>
      </bottom>
      <diagonal/>
    </border>
    <border>
      <left style="dashed">
        <color rgb="FF00B0F0"/>
      </left>
      <right style="dashed">
        <color rgb="FF00B0F0"/>
      </right>
      <top style="dashed">
        <color rgb="FF00B0F0"/>
      </top>
      <bottom style="dashed">
        <color rgb="FF00B0F0"/>
      </bottom>
      <diagonal/>
    </border>
    <border>
      <left style="dashed">
        <color rgb="FF00B0F0"/>
      </left>
      <right/>
      <top style="dashed">
        <color rgb="FF00B0F0"/>
      </top>
      <bottom style="dashed">
        <color rgb="FF00B0F0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0" xfId="0" applyFill="1" applyAlignment="1"/>
    <xf numFmtId="0" fontId="1" fillId="3" borderId="1" xfId="0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164" fontId="0" fillId="3" borderId="2" xfId="0" applyNumberFormat="1" applyFill="1" applyBorder="1"/>
    <xf numFmtId="164" fontId="0" fillId="3" borderId="3" xfId="0" applyNumberFormat="1" applyFill="1" applyBorder="1"/>
    <xf numFmtId="0" fontId="0" fillId="0" borderId="0" xfId="0" applyBorder="1"/>
    <xf numFmtId="0" fontId="0" fillId="0" borderId="0" xfId="0" applyFill="1"/>
    <xf numFmtId="0" fontId="1" fillId="4" borderId="1" xfId="0" applyFont="1" applyFill="1" applyBorder="1"/>
    <xf numFmtId="0" fontId="0" fillId="4" borderId="1" xfId="0" applyFill="1" applyBorder="1"/>
    <xf numFmtId="164" fontId="0" fillId="4" borderId="2" xfId="0" applyNumberFormat="1" applyFill="1" applyBorder="1"/>
    <xf numFmtId="164" fontId="0" fillId="4" borderId="4" xfId="0" applyNumberFormat="1" applyFill="1" applyBorder="1"/>
    <xf numFmtId="164" fontId="0" fillId="4" borderId="3" xfId="0" applyNumberFormat="1" applyFill="1" applyBorder="1"/>
    <xf numFmtId="164" fontId="0" fillId="4" borderId="0" xfId="0" applyNumberFormat="1" applyFill="1" applyBorder="1"/>
    <xf numFmtId="0" fontId="1" fillId="3" borderId="0" xfId="0" applyFont="1" applyFill="1" applyBorder="1"/>
    <xf numFmtId="0" fontId="0" fillId="3" borderId="0" xfId="0" applyFill="1" applyBorder="1"/>
    <xf numFmtId="164" fontId="0" fillId="3" borderId="5" xfId="0" applyNumberFormat="1" applyFill="1" applyBorder="1"/>
    <xf numFmtId="164" fontId="0" fillId="3" borderId="4" xfId="0" applyNumberFormat="1" applyFill="1" applyBorder="1"/>
    <xf numFmtId="164" fontId="0" fillId="5" borderId="0" xfId="0" applyNumberFormat="1" applyFill="1" applyBorder="1"/>
    <xf numFmtId="0" fontId="1" fillId="4" borderId="0" xfId="0" applyFont="1" applyFill="1" applyBorder="1"/>
    <xf numFmtId="0" fontId="0" fillId="4" borderId="0" xfId="0" applyFill="1" applyBorder="1"/>
    <xf numFmtId="164" fontId="0" fillId="4" borderId="0" xfId="0" applyNumberFormat="1" applyFill="1"/>
    <xf numFmtId="0" fontId="1" fillId="5" borderId="0" xfId="0" applyFont="1" applyFill="1" applyBorder="1"/>
    <xf numFmtId="0" fontId="0" fillId="5" borderId="0" xfId="0" applyFill="1" applyBorder="1"/>
    <xf numFmtId="164" fontId="0" fillId="5" borderId="4" xfId="0" applyNumberFormat="1" applyFill="1" applyBorder="1"/>
    <xf numFmtId="164" fontId="0" fillId="5" borderId="3" xfId="0" applyNumberFormat="1" applyFill="1" applyBorder="1"/>
    <xf numFmtId="0" fontId="1" fillId="4" borderId="6" xfId="0" applyFont="1" applyFill="1" applyBorder="1"/>
    <xf numFmtId="0" fontId="0" fillId="4" borderId="6" xfId="0" applyFill="1" applyBorder="1"/>
    <xf numFmtId="164" fontId="0" fillId="4" borderId="6" xfId="0" applyNumberFormat="1" applyFill="1" applyBorder="1"/>
    <xf numFmtId="164" fontId="0" fillId="4" borderId="7" xfId="0" applyNumberFormat="1" applyFill="1" applyBorder="1"/>
    <xf numFmtId="164" fontId="0" fillId="4" borderId="8" xfId="0" applyNumberFormat="1" applyFill="1" applyBorder="1"/>
    <xf numFmtId="164" fontId="0" fillId="0" borderId="0" xfId="0" applyNumberFormat="1"/>
    <xf numFmtId="165" fontId="0" fillId="0" borderId="0" xfId="0" applyNumberFormat="1" applyFill="1"/>
    <xf numFmtId="164" fontId="0" fillId="5" borderId="0" xfId="0" applyNumberFormat="1" applyFill="1"/>
    <xf numFmtId="0" fontId="1" fillId="0" borderId="0" xfId="0" applyFont="1"/>
    <xf numFmtId="164" fontId="0" fillId="0" borderId="0" xfId="0" applyNumberFormat="1" applyBorder="1"/>
    <xf numFmtId="166" fontId="0" fillId="3" borderId="1" xfId="0" applyNumberFormat="1" applyFill="1" applyBorder="1"/>
    <xf numFmtId="166" fontId="0" fillId="3" borderId="2" xfId="0" applyNumberFormat="1" applyFill="1" applyBorder="1"/>
    <xf numFmtId="0" fontId="0" fillId="2" borderId="0" xfId="0" applyFill="1" applyAlignment="1">
      <alignment horizont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B29"/>
  <sheetViews>
    <sheetView showGridLines="0" tabSelected="1" workbookViewId="0">
      <selection activeCell="B41" sqref="B41"/>
    </sheetView>
  </sheetViews>
  <sheetFormatPr defaultColWidth="10.78515625" defaultRowHeight="12.75" x14ac:dyDescent="0.15"/>
  <cols>
    <col min="1" max="2" width="7.55078125" customWidth="1"/>
    <col min="3" max="3" width="7.28125" customWidth="1"/>
    <col min="4" max="4" width="6.60546875" customWidth="1"/>
    <col min="5" max="13" width="6.3359375" customWidth="1"/>
    <col min="14" max="15" width="6.3359375" style="8" customWidth="1"/>
    <col min="16" max="34" width="6.3359375" customWidth="1"/>
    <col min="35" max="56" width="6.7421875" customWidth="1"/>
  </cols>
  <sheetData>
    <row r="3" spans="1:54" x14ac:dyDescent="0.1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1"/>
      <c r="O3" s="1"/>
    </row>
    <row r="5" spans="1:54" x14ac:dyDescent="0.15">
      <c r="A5" s="2">
        <v>2020</v>
      </c>
      <c r="B5" s="3">
        <v>2021</v>
      </c>
      <c r="C5" s="4">
        <v>1.0269999999999999</v>
      </c>
      <c r="D5" s="5">
        <v>1.0269999999999999</v>
      </c>
      <c r="E5" s="6">
        <v>1</v>
      </c>
      <c r="F5" s="7"/>
      <c r="G5" s="7"/>
    </row>
    <row r="6" spans="1:54" x14ac:dyDescent="0.15">
      <c r="A6" s="9">
        <v>2019</v>
      </c>
      <c r="B6" s="10">
        <v>2020</v>
      </c>
      <c r="C6" s="11">
        <v>1.028</v>
      </c>
      <c r="D6" s="12">
        <f>C5*C6</f>
        <v>1.0557559999999999</v>
      </c>
      <c r="E6" s="13">
        <v>1.028</v>
      </c>
      <c r="F6" s="14">
        <v>1</v>
      </c>
      <c r="G6" s="7"/>
    </row>
    <row r="7" spans="1:54" x14ac:dyDescent="0.15">
      <c r="A7" s="15">
        <v>2018</v>
      </c>
      <c r="B7" s="16">
        <v>2019</v>
      </c>
      <c r="C7" s="17">
        <v>1.0349999999999999</v>
      </c>
      <c r="D7" s="18">
        <f>C5*C6*C7</f>
        <v>1.0927074599999997</v>
      </c>
      <c r="E7" s="6">
        <f>C6*C7</f>
        <v>1.0639799999999999</v>
      </c>
      <c r="F7" s="19">
        <v>1.0349999999999999</v>
      </c>
      <c r="G7" s="19">
        <v>1</v>
      </c>
    </row>
    <row r="8" spans="1:54" x14ac:dyDescent="0.15">
      <c r="A8" s="20">
        <v>2017</v>
      </c>
      <c r="B8" s="21">
        <v>2018</v>
      </c>
      <c r="C8" s="14">
        <v>1.0249999999999999</v>
      </c>
      <c r="D8" s="12">
        <f>C5*C6*C7*C8</f>
        <v>1.1200251464999997</v>
      </c>
      <c r="E8" s="13">
        <f>C6*C7*C8</f>
        <v>1.0905794999999998</v>
      </c>
      <c r="F8" s="14">
        <f>C7*C8</f>
        <v>1.0608749999999998</v>
      </c>
      <c r="G8" s="14">
        <f>C8</f>
        <v>1.0249999999999999</v>
      </c>
      <c r="H8" s="22">
        <v>1</v>
      </c>
    </row>
    <row r="9" spans="1:54" x14ac:dyDescent="0.15">
      <c r="A9" s="23">
        <v>2016</v>
      </c>
      <c r="B9" s="24">
        <v>2017</v>
      </c>
      <c r="C9" s="19">
        <v>1.032</v>
      </c>
      <c r="D9" s="25">
        <f>C5*C6*C7*C8*C9</f>
        <v>1.1558659511879998</v>
      </c>
      <c r="E9" s="26">
        <f>C6*C7*C8*C9</f>
        <v>1.1254780439999998</v>
      </c>
      <c r="F9" s="19">
        <f>C7*C8*C9</f>
        <v>1.0948229999999999</v>
      </c>
      <c r="G9" s="19">
        <f>C8*C9</f>
        <v>1.0577999999999999</v>
      </c>
      <c r="H9" s="19">
        <f>C9</f>
        <v>1.032</v>
      </c>
      <c r="I9" s="19">
        <v>1</v>
      </c>
    </row>
    <row r="10" spans="1:54" x14ac:dyDescent="0.15">
      <c r="A10" s="27">
        <v>2015</v>
      </c>
      <c r="B10" s="28">
        <v>2016</v>
      </c>
      <c r="C10" s="29">
        <v>1.0409999999999999</v>
      </c>
      <c r="D10" s="30">
        <f>C5*C6*C7*C8*C9*C10</f>
        <v>1.2032564551867078</v>
      </c>
      <c r="E10" s="31">
        <f>C6*C7*C8*C9*C10</f>
        <v>1.1716226438039998</v>
      </c>
      <c r="F10" s="29">
        <f>C7*C8*C9*C10</f>
        <v>1.1397107429999997</v>
      </c>
      <c r="G10" s="29">
        <f>C8*C9*C10</f>
        <v>1.1011697999999999</v>
      </c>
      <c r="H10" s="29">
        <f>C9*C10</f>
        <v>1.0743119999999999</v>
      </c>
      <c r="I10" s="11">
        <f>C10</f>
        <v>1.0409999999999999</v>
      </c>
      <c r="J10" s="22">
        <v>1</v>
      </c>
      <c r="K10" s="32"/>
      <c r="L10" s="32"/>
      <c r="M10" s="32"/>
      <c r="N10" s="32"/>
      <c r="X10" s="8"/>
      <c r="Y10" s="8"/>
      <c r="Z10" s="33"/>
      <c r="AA10" s="33"/>
    </row>
    <row r="11" spans="1:54" x14ac:dyDescent="0.15">
      <c r="A11" s="23">
        <v>2014</v>
      </c>
      <c r="B11" s="24">
        <v>2015</v>
      </c>
      <c r="C11" s="19">
        <v>1.06</v>
      </c>
      <c r="D11" s="25">
        <f>C5*C6*C7*C8*C9*C10*C11</f>
        <v>1.2754518424979102</v>
      </c>
      <c r="E11" s="26">
        <f>C6*C7*C8*C9*C10*C11</f>
        <v>1.2419200024322399</v>
      </c>
      <c r="F11" s="19">
        <f>C7*C8*C9*C10*C11</f>
        <v>1.2080933875799997</v>
      </c>
      <c r="G11" s="19">
        <f>C8*C9*C10*C11</f>
        <v>1.167239988</v>
      </c>
      <c r="H11" s="19">
        <f>C9*C10*C11</f>
        <v>1.1387707199999999</v>
      </c>
      <c r="I11" s="25">
        <f>C11*C10</f>
        <v>1.1034599999999999</v>
      </c>
      <c r="J11" s="19">
        <f>C11</f>
        <v>1.06</v>
      </c>
      <c r="K11" s="19">
        <v>1</v>
      </c>
      <c r="L11" s="32"/>
      <c r="M11" s="32"/>
      <c r="N11" s="32"/>
      <c r="X11" s="8"/>
      <c r="Y11" s="8"/>
      <c r="Z11" s="33"/>
      <c r="AA11" s="33"/>
    </row>
    <row r="12" spans="1:54" x14ac:dyDescent="0.15">
      <c r="A12" s="20">
        <v>2013</v>
      </c>
      <c r="B12" s="21">
        <v>2014</v>
      </c>
      <c r="C12" s="14">
        <v>1.05</v>
      </c>
      <c r="D12" s="12">
        <f>C5*C6*C7*C8*C9*C10*C11*C12</f>
        <v>1.3392244346228057</v>
      </c>
      <c r="E12" s="13">
        <f>C6*C7*C8*C9*C10*C11*C12</f>
        <v>1.3040160025538519</v>
      </c>
      <c r="F12" s="14">
        <f>C7*C8*C9*C10*C11*C12</f>
        <v>1.2684980569589999</v>
      </c>
      <c r="G12" s="14">
        <f>C8*C9*C10*C11*C12</f>
        <v>1.2256019873999999</v>
      </c>
      <c r="H12" s="14">
        <f>C9*C10*C11*C12</f>
        <v>1.195709256</v>
      </c>
      <c r="I12" s="12">
        <f>C12*C11*C10</f>
        <v>1.1586330000000002</v>
      </c>
      <c r="J12" s="14">
        <f>C12*C11</f>
        <v>1.1130000000000002</v>
      </c>
      <c r="K12" s="14">
        <f>C12</f>
        <v>1.05</v>
      </c>
      <c r="L12" s="22">
        <v>1</v>
      </c>
      <c r="M12" s="32"/>
      <c r="N12" s="32"/>
      <c r="X12" s="8"/>
      <c r="Y12" s="8"/>
      <c r="Z12" s="33"/>
      <c r="AA12" s="33"/>
    </row>
    <row r="13" spans="1:54" x14ac:dyDescent="0.15">
      <c r="A13" s="23">
        <v>2012</v>
      </c>
      <c r="B13" s="24">
        <v>2013</v>
      </c>
      <c r="C13" s="19">
        <v>1.05</v>
      </c>
      <c r="D13" s="25">
        <f>C5*C6*C7*C8*C9*C10*C11*C12*C13</f>
        <v>1.4061856563539461</v>
      </c>
      <c r="E13" s="26">
        <f>C6*C7*C8*C9*C10*C11*C12*C13</f>
        <v>1.3692168026815446</v>
      </c>
      <c r="F13" s="19">
        <f>C7*C8*C9*C10*C11*C12*C13</f>
        <v>1.33192295980695</v>
      </c>
      <c r="G13" s="19">
        <f>C8*C9*C10*C11*C12*C13</f>
        <v>1.2868820867699999</v>
      </c>
      <c r="H13" s="19">
        <f>C9*C10*C11*C12*C13</f>
        <v>1.2554947188000001</v>
      </c>
      <c r="I13" s="25">
        <f>C13*C12*C11*C10</f>
        <v>1.21656465</v>
      </c>
      <c r="J13" s="19">
        <f>C13*C12*C11</f>
        <v>1.1686500000000002</v>
      </c>
      <c r="K13" s="19">
        <f>C13*C12</f>
        <v>1.1025</v>
      </c>
      <c r="L13" s="34">
        <f>C13</f>
        <v>1.05</v>
      </c>
      <c r="M13" s="19">
        <v>1</v>
      </c>
      <c r="N13" s="32"/>
      <c r="X13" s="8"/>
      <c r="Y13" s="8"/>
      <c r="Z13" s="33"/>
      <c r="AA13" s="33"/>
    </row>
    <row r="14" spans="1:54" s="8" customFormat="1" x14ac:dyDescent="0.15">
      <c r="A14" s="35"/>
      <c r="B14" s="35"/>
      <c r="C14" s="35"/>
      <c r="D14" s="35"/>
      <c r="E14" s="35"/>
      <c r="F14" s="35"/>
      <c r="G14" s="35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</row>
    <row r="15" spans="1:54" s="8" customFormat="1" x14ac:dyDescent="0.15">
      <c r="A15" s="35"/>
      <c r="B15" s="35"/>
      <c r="C15" s="35"/>
      <c r="D15" s="35">
        <v>2021</v>
      </c>
      <c r="E15" s="35">
        <v>2020</v>
      </c>
      <c r="F15" s="35">
        <v>2019</v>
      </c>
      <c r="G15" s="35">
        <v>2018</v>
      </c>
      <c r="H15" s="35">
        <v>2017</v>
      </c>
      <c r="I15" s="35">
        <v>2016</v>
      </c>
      <c r="J15" s="35">
        <v>2015</v>
      </c>
      <c r="K15" s="35">
        <v>2014</v>
      </c>
      <c r="L15" s="35">
        <v>2013</v>
      </c>
      <c r="M15" s="35">
        <v>2012</v>
      </c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</row>
    <row r="16" spans="1:54" s="8" customFormat="1" x14ac:dyDescent="0.1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</row>
    <row r="17" spans="1:54" s="8" customFormat="1" x14ac:dyDescent="0.15">
      <c r="A17" s="39" t="s">
        <v>1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</row>
    <row r="18" spans="1:54" s="8" customFormat="1" x14ac:dyDescent="0.15">
      <c r="A18"/>
      <c r="B18"/>
      <c r="C18"/>
      <c r="D18"/>
      <c r="E18"/>
      <c r="F18"/>
      <c r="G18" s="36"/>
      <c r="H18" s="7"/>
      <c r="I18"/>
      <c r="J18"/>
      <c r="K18"/>
      <c r="L18"/>
      <c r="M18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</row>
    <row r="19" spans="1:54" s="8" customFormat="1" x14ac:dyDescent="0.15">
      <c r="A19" s="2">
        <v>2020</v>
      </c>
      <c r="B19" s="3">
        <v>2021</v>
      </c>
      <c r="C19" s="37">
        <v>1.0225</v>
      </c>
      <c r="D19" s="38">
        <v>1.0225</v>
      </c>
      <c r="E19" s="6">
        <v>1</v>
      </c>
      <c r="F19" s="7"/>
      <c r="G19" s="36"/>
      <c r="H19" s="7"/>
      <c r="I19"/>
      <c r="J19"/>
      <c r="K19"/>
      <c r="L19"/>
      <c r="M19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</row>
    <row r="20" spans="1:54" s="8" customFormat="1" x14ac:dyDescent="0.15">
      <c r="A20" s="9">
        <v>2019</v>
      </c>
      <c r="B20" s="10">
        <v>2020</v>
      </c>
      <c r="C20" s="11">
        <v>1.026</v>
      </c>
      <c r="D20" s="12">
        <f>C19*C20</f>
        <v>1.049085</v>
      </c>
      <c r="E20" s="13">
        <v>1.026</v>
      </c>
      <c r="F20" s="14">
        <v>1</v>
      </c>
      <c r="G20" s="7"/>
      <c r="H20"/>
      <c r="I20"/>
      <c r="J20"/>
      <c r="K20"/>
      <c r="L20"/>
      <c r="M20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</row>
    <row r="21" spans="1:54" s="8" customFormat="1" x14ac:dyDescent="0.15">
      <c r="A21" s="15">
        <v>2018</v>
      </c>
      <c r="B21" s="16">
        <v>2019</v>
      </c>
      <c r="C21" s="17">
        <v>1.03</v>
      </c>
      <c r="D21" s="18">
        <f>C19*C20*C21</f>
        <v>1.08055755</v>
      </c>
      <c r="E21" s="6">
        <f>C20*C21</f>
        <v>1.0567800000000001</v>
      </c>
      <c r="F21" s="19">
        <v>1.03</v>
      </c>
      <c r="G21" s="19">
        <v>1</v>
      </c>
      <c r="H21"/>
      <c r="I21"/>
      <c r="J21"/>
      <c r="K21"/>
      <c r="L21"/>
      <c r="M21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</row>
    <row r="22" spans="1:54" s="8" customFormat="1" x14ac:dyDescent="0.15">
      <c r="A22" s="20">
        <v>2017</v>
      </c>
      <c r="B22" s="21">
        <v>2018</v>
      </c>
      <c r="C22" s="14">
        <v>1.026</v>
      </c>
      <c r="D22" s="12">
        <f>C19*C20*C21*C22</f>
        <v>1.1086520463</v>
      </c>
      <c r="E22" s="13">
        <f>C20*C21*C22</f>
        <v>1.0842562800000002</v>
      </c>
      <c r="F22" s="14">
        <f>C21*C22</f>
        <v>1.0567800000000001</v>
      </c>
      <c r="G22" s="14">
        <f>C22</f>
        <v>1.026</v>
      </c>
      <c r="H22" s="22">
        <v>1</v>
      </c>
      <c r="I22"/>
      <c r="J22"/>
      <c r="K22"/>
      <c r="L22"/>
      <c r="M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54" s="8" customFormat="1" x14ac:dyDescent="0.15">
      <c r="A23" s="23">
        <v>2016</v>
      </c>
      <c r="B23" s="24">
        <v>2017</v>
      </c>
      <c r="C23" s="19">
        <v>1.03</v>
      </c>
      <c r="D23" s="25">
        <f>C19*C20*C21*C22*C23</f>
        <v>1.1419116076890001</v>
      </c>
      <c r="E23" s="26">
        <f>C20*C21*C22*C23</f>
        <v>1.1167839684000003</v>
      </c>
      <c r="F23" s="19">
        <f>C21*C22*C23</f>
        <v>1.0884834000000001</v>
      </c>
      <c r="G23" s="19">
        <f>C22*C23</f>
        <v>1.0567800000000001</v>
      </c>
      <c r="H23" s="19">
        <f>C23</f>
        <v>1.03</v>
      </c>
      <c r="I23" s="19">
        <v>1</v>
      </c>
      <c r="J23"/>
      <c r="K23"/>
      <c r="L23"/>
      <c r="M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54" s="8" customFormat="1" x14ac:dyDescent="0.15">
      <c r="A24" s="27">
        <v>2015</v>
      </c>
      <c r="B24" s="28">
        <v>2016</v>
      </c>
      <c r="C24" s="29">
        <v>1.038</v>
      </c>
      <c r="D24" s="30">
        <f>C19*C20*C21*C22*C23*C24</f>
        <v>1.1853042487811822</v>
      </c>
      <c r="E24" s="31">
        <f>C20*C21*C22*C23*C24</f>
        <v>1.1592217591992002</v>
      </c>
      <c r="F24" s="29">
        <f>C21*C22*C23*C24</f>
        <v>1.1298457692000001</v>
      </c>
      <c r="G24" s="29">
        <f>C22*C23*C24</f>
        <v>1.0969376400000002</v>
      </c>
      <c r="H24" s="29">
        <f>C23*C24</f>
        <v>1.06914</v>
      </c>
      <c r="I24" s="11">
        <f>C24</f>
        <v>1.038</v>
      </c>
      <c r="J24" s="22">
        <v>1</v>
      </c>
      <c r="K24" s="32"/>
      <c r="L24" s="32"/>
      <c r="M24" s="32"/>
      <c r="N24" s="32"/>
      <c r="P24"/>
      <c r="Q24"/>
      <c r="R24"/>
      <c r="S24"/>
      <c r="T24"/>
      <c r="U24"/>
      <c r="V24"/>
      <c r="W24"/>
      <c r="Z24" s="33"/>
      <c r="AA24" s="33"/>
      <c r="AB24"/>
      <c r="AC24"/>
      <c r="AD24"/>
      <c r="AE24"/>
    </row>
    <row r="25" spans="1:54" s="8" customFormat="1" x14ac:dyDescent="0.15">
      <c r="A25" s="23">
        <v>2014</v>
      </c>
      <c r="B25" s="24">
        <v>2015</v>
      </c>
      <c r="C25" s="19">
        <v>1.03</v>
      </c>
      <c r="D25" s="25">
        <f>C19*C20*C21*C22*C23*C24*C25</f>
        <v>1.2208633762446177</v>
      </c>
      <c r="E25" s="26">
        <f>C20*C21*C22*C23*C24*C25</f>
        <v>1.1939984119751763</v>
      </c>
      <c r="F25" s="19">
        <f>C21*C22*C23*C24*C25</f>
        <v>1.1637411422760002</v>
      </c>
      <c r="G25" s="19">
        <f>C22*C23*C24*C25</f>
        <v>1.1298457692000001</v>
      </c>
      <c r="H25" s="19">
        <f>C23*C24*C25</f>
        <v>1.1012142</v>
      </c>
      <c r="I25" s="25">
        <f>C25*C24</f>
        <v>1.06914</v>
      </c>
      <c r="J25" s="19">
        <f>C25</f>
        <v>1.03</v>
      </c>
      <c r="K25" s="19">
        <v>1</v>
      </c>
      <c r="L25" s="32"/>
      <c r="M25" s="32"/>
      <c r="N25" s="32"/>
      <c r="P25"/>
      <c r="Q25"/>
      <c r="R25"/>
      <c r="S25"/>
      <c r="T25"/>
      <c r="U25"/>
      <c r="V25"/>
      <c r="W25"/>
      <c r="Z25" s="33"/>
      <c r="AA25" s="33"/>
      <c r="AB25"/>
      <c r="AC25"/>
      <c r="AD25"/>
      <c r="AE25"/>
    </row>
    <row r="26" spans="1:54" s="8" customFormat="1" x14ac:dyDescent="0.15">
      <c r="A26" s="20">
        <v>2013</v>
      </c>
      <c r="B26" s="21">
        <v>2014</v>
      </c>
      <c r="C26" s="14">
        <v>1.03</v>
      </c>
      <c r="D26" s="12">
        <f>C19*C20*C21*C22*C23*C24*C25*C26</f>
        <v>1.2574892775319564</v>
      </c>
      <c r="E26" s="13">
        <f>C20*C21*C22*C23*C24*C25*C26</f>
        <v>1.2298183643344316</v>
      </c>
      <c r="F26" s="14">
        <f>C21*C22*C23*C24*C25*C26</f>
        <v>1.1986533765442802</v>
      </c>
      <c r="G26" s="14">
        <f>C22*C23*C24*C25*C26</f>
        <v>1.1637411422760002</v>
      </c>
      <c r="H26" s="14">
        <f>C23*C24*C25*C26</f>
        <v>1.134250626</v>
      </c>
      <c r="I26" s="12">
        <f>C26*C25*C24</f>
        <v>1.1012142</v>
      </c>
      <c r="J26" s="14">
        <f>C26*C25</f>
        <v>1.0609</v>
      </c>
      <c r="K26" s="14">
        <f>C26</f>
        <v>1.03</v>
      </c>
      <c r="L26" s="22">
        <v>1</v>
      </c>
      <c r="M26" s="32"/>
      <c r="N26" s="32"/>
      <c r="P26"/>
      <c r="Q26"/>
      <c r="R26"/>
      <c r="S26"/>
      <c r="T26"/>
      <c r="U26"/>
      <c r="V26"/>
      <c r="W26"/>
      <c r="Z26" s="33"/>
      <c r="AA26" s="33"/>
      <c r="AB26"/>
      <c r="AC26"/>
      <c r="AD26"/>
      <c r="AE26"/>
    </row>
    <row r="27" spans="1:54" s="8" customFormat="1" x14ac:dyDescent="0.15">
      <c r="A27" s="23">
        <v>2012</v>
      </c>
      <c r="B27" s="24">
        <v>2013</v>
      </c>
      <c r="C27" s="19">
        <v>1.0289999999999999</v>
      </c>
      <c r="D27" s="25">
        <f>C19*C20*C21*C22*C23*C24*C25*C26*C27</f>
        <v>1.2939564665803831</v>
      </c>
      <c r="E27" s="26">
        <f>C20*C21*C22*C23*C24*C25*C26*C27</f>
        <v>1.2654830969001301</v>
      </c>
      <c r="F27" s="19">
        <f>C21*C22*C23*C24*C25*C26*C27</f>
        <v>1.2334143244640643</v>
      </c>
      <c r="G27" s="19">
        <f>C22*C23*C24*C25*C26*C27</f>
        <v>1.1974896354020041</v>
      </c>
      <c r="H27" s="19">
        <f>C23*C24*C25*C26*C27</f>
        <v>1.167143894154</v>
      </c>
      <c r="I27" s="25">
        <f>C27*C26*C25*C24</f>
        <v>1.1331494117999998</v>
      </c>
      <c r="J27" s="19">
        <f>C27*C26*C25</f>
        <v>1.0916660999999999</v>
      </c>
      <c r="K27" s="19">
        <f>C27*C26</f>
        <v>1.0598699999999999</v>
      </c>
      <c r="L27" s="34">
        <f>C27</f>
        <v>1.0289999999999999</v>
      </c>
      <c r="M27" s="19">
        <v>1</v>
      </c>
      <c r="N27" s="32"/>
      <c r="P27"/>
      <c r="Q27"/>
      <c r="R27"/>
      <c r="S27"/>
      <c r="T27"/>
      <c r="U27"/>
      <c r="V27"/>
      <c r="W27"/>
      <c r="Z27" s="33"/>
      <c r="AA27" s="33"/>
      <c r="AB27"/>
      <c r="AC27"/>
      <c r="AD27"/>
      <c r="AE27"/>
    </row>
    <row r="28" spans="1:54" x14ac:dyDescent="0.15">
      <c r="A28" s="35"/>
      <c r="B28" s="35"/>
      <c r="C28" s="35"/>
      <c r="D28" s="35"/>
      <c r="E28" s="35"/>
      <c r="F28" s="35"/>
      <c r="G28" s="35"/>
      <c r="H28" s="8"/>
      <c r="I28" s="8"/>
      <c r="J28" s="8"/>
      <c r="K28" s="8"/>
      <c r="L28" s="8"/>
      <c r="M28" s="8"/>
      <c r="P28" s="8"/>
      <c r="Q28" s="8"/>
      <c r="R28" s="8"/>
      <c r="S28" s="8"/>
      <c r="T28" s="8"/>
      <c r="U28" s="8"/>
      <c r="V28" s="8"/>
      <c r="W28" s="8"/>
    </row>
    <row r="29" spans="1:54" x14ac:dyDescent="0.15">
      <c r="A29" s="35"/>
      <c r="B29" s="35"/>
      <c r="C29" s="35"/>
      <c r="D29" s="35">
        <v>2021</v>
      </c>
      <c r="E29" s="35">
        <v>2020</v>
      </c>
      <c r="F29" s="35">
        <v>2019</v>
      </c>
      <c r="G29" s="35">
        <v>2018</v>
      </c>
      <c r="H29" s="35">
        <v>2017</v>
      </c>
      <c r="I29" s="35">
        <v>2016</v>
      </c>
      <c r="J29" s="35">
        <v>2015</v>
      </c>
      <c r="K29" s="35">
        <v>2014</v>
      </c>
      <c r="L29" s="35">
        <v>2013</v>
      </c>
      <c r="M29" s="35">
        <v>2012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</row>
  </sheetData>
  <mergeCells count="2">
    <mergeCell ref="A3:M3"/>
    <mergeCell ref="A17:M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Factores desde 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Millan</dc:creator>
  <cp:lastModifiedBy>Gabriela Millan</cp:lastModifiedBy>
  <dcterms:created xsi:type="dcterms:W3CDTF">2021-06-16T19:00:46Z</dcterms:created>
  <dcterms:modified xsi:type="dcterms:W3CDTF">2021-06-16T19:06:24Z</dcterms:modified>
</cp:coreProperties>
</file>